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DA4106BE-EF10-4385-853D-982522D6270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3" l="1"/>
  <c r="I19" i="3"/>
  <c r="J19" i="3"/>
  <c r="H20" i="3"/>
  <c r="I20" i="3"/>
  <c r="J20" i="3"/>
  <c r="G19" i="3"/>
  <c r="G20" i="3"/>
  <c r="F19" i="3"/>
  <c r="F20" i="3"/>
  <c r="E19" i="3"/>
  <c r="E20" i="3"/>
  <c r="C19" i="3"/>
  <c r="C20" i="3"/>
  <c r="D19" i="3"/>
  <c r="D20" i="3"/>
  <c r="F12" i="3" l="1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<sst xmlns="http://schemas.openxmlformats.org/spreadsheetml/2006/main" count="49" uniqueCount="39">
  <si>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</si>
  <si>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</si>
  <si>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</si>
  <si>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</si>
  <si>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</si>
  <si>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</si>
  <si>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</si>
  <si>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</si>
  <si>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</si>
  <si>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</si>
  <si>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</si>
  <si>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</si>
  <si>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</si>
  <si>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</si>
  <si>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</si>
  <si>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</si>
  <si>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</si>
  <si>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</si>
  <si>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</si>
  <si>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</si>
  <si>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</si>
  <si>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</si>
  <si>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</si>
  <si>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</si>
  <si>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</si>
  <si>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</si>
  <si>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</si>
  <si>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</si>
  <si>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</si>
  <si>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</si>
  <si>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</si>
  <si>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</si>
  <si>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</si>
  <si>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</si>
  <si>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</si>
  <si>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</si>
  <si>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</si>
  <si>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Жаркое по-домашнему из грудки куры</t>
  </si>
  <si>
    <t>436/2004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</si>
</sst>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9">
          <cell r="E179" t="str">
            <v>Слойка "Свердловская" с джемом</v>
          </cell>
          <cell r="F179">
            <v>100</v>
          </cell>
          <cell r="G179">
            <v>7.3</v>
          </cell>
          <cell r="H179">
            <v>13.9</v>
          </cell>
          <cell r="I179">
            <v>51.1</v>
          </cell>
          <cell r="J179">
            <v>353</v>
          </cell>
          <cell r="K179" t="str">
            <v>пром.</v>
          </cell>
          <cell r="L179">
            <v>36</v>
          </cell>
        </row>
        <row r="180">
          <cell r="E180" t="str">
            <v>Напиток из вишни</v>
          </cell>
          <cell r="F180">
            <v>200</v>
          </cell>
          <cell r="G180">
            <v>0.3</v>
          </cell>
          <cell r="H180">
            <v>0</v>
          </cell>
          <cell r="I180">
            <v>16</v>
          </cell>
          <cell r="J180">
            <v>65</v>
          </cell>
          <cell r="K180" t="str">
            <v>686/2004</v>
          </cell>
          <cell r="L18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35</v>
      </c>
      <c r="C1" s="61"/>
      <c r="D1" s="62"/>
      <c r="E1" s="1" t="s">
        <v>3</v>
      </c>
      <c r="F1" s="2"/>
      <c r="I1" s="1" t="s">
        <v>4</v>
      </c>
      <c r="J1" s="3">
        <v>45792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/>
      <c r="E10" s="58"/>
      <c r="F10" s="58"/>
      <c r="G10" s="59"/>
      <c r="H10" s="58"/>
      <c r="I10" s="58"/>
      <c r="J10" s="58"/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8">
        <v>220</v>
      </c>
      <c r="F11" s="58">
        <v>29</v>
      </c>
      <c r="G11" s="58">
        <v>133.80000000000001</v>
      </c>
      <c r="H11" s="58">
        <v>6.5</v>
      </c>
      <c r="I11" s="58">
        <v>6.72</v>
      </c>
      <c r="J11" s="58">
        <v>11.47</v>
      </c>
    </row>
    <row r="12" spans="1:10" x14ac:dyDescent="0.25">
      <c r="A12" s="14"/>
      <c r="B12" s="20" t="s">
        <v>21</v>
      </c>
      <c r="C12" s="51" t="s">
        <v>38</v>
      </c>
      <c r="D12" s="50" t="s">
        <v>37</v>
      </c>
      <c r="E12" s="58">
        <v>250</v>
      </c>
      <c r="F12" s="58">
        <f>81.6+5</f>
        <v>86.6</v>
      </c>
      <c r="G12" s="58">
        <v>385</v>
      </c>
      <c r="H12" s="58">
        <v>57.5</v>
      </c>
      <c r="I12" s="58">
        <v>11.25</v>
      </c>
      <c r="J12" s="58">
        <v>6.25</v>
      </c>
    </row>
    <row r="13" spans="1:10" x14ac:dyDescent="0.25">
      <c r="A13" s="14"/>
      <c r="B13" s="20" t="s">
        <v>22</v>
      </c>
      <c r="C13" s="51"/>
      <c r="D13" s="50"/>
      <c r="E13" s="58"/>
      <c r="F13" s="58"/>
      <c r="G13" s="58"/>
      <c r="H13" s="58"/>
      <c r="I13" s="58"/>
      <c r="J13" s="58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8">
        <v>200</v>
      </c>
      <c r="F14" s="58">
        <v>5</v>
      </c>
      <c r="G14" s="59">
        <v>61.3</v>
      </c>
      <c r="H14" s="58">
        <v>0.2</v>
      </c>
      <c r="I14" s="58">
        <v>0.1</v>
      </c>
      <c r="J14" s="58">
        <v>15</v>
      </c>
    </row>
    <row r="15" spans="1:10" x14ac:dyDescent="0.25">
      <c r="A15" s="14"/>
      <c r="B15" s="20" t="s">
        <v>24</v>
      </c>
      <c r="C15" s="51"/>
      <c r="D15" s="50" t="s">
        <v>31</v>
      </c>
      <c r="E15" s="58">
        <v>30</v>
      </c>
      <c r="F15" s="58">
        <v>2.2999999999999998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51"/>
      <c r="D16" s="50" t="s">
        <v>32</v>
      </c>
      <c r="E16" s="58">
        <v>30</v>
      </c>
      <c r="F16" s="58">
        <v>2.1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6"/>
      <c r="D17" s="50"/>
      <c r="E17" s="54"/>
      <c r="F17" s="54"/>
      <c r="G17" s="54"/>
      <c r="H17" s="54"/>
      <c r="I17" s="54"/>
      <c r="J17" s="54"/>
    </row>
    <row r="18" spans="1:10" ht="15.75" thickBot="1" x14ac:dyDescent="0.3">
      <c r="A18" s="26"/>
      <c r="B18" s="27"/>
      <c r="C18" s="27"/>
      <c r="D18" s="28"/>
      <c r="E18" s="56">
        <f>SUM(E11:E17)</f>
        <v>730</v>
      </c>
      <c r="F18" s="57">
        <f>F10+F11+F12+F13+F14+F15+F16+F17</f>
        <v>124.99999999999999</v>
      </c>
      <c r="G18" s="57">
        <f t="shared" ref="G18:J18" si="0">SUM(G11:G17)</f>
        <v>697.09999999999991</v>
      </c>
      <c r="H18" s="57">
        <f t="shared" si="0"/>
        <v>68.2</v>
      </c>
      <c r="I18" s="57">
        <f t="shared" si="0"/>
        <v>18.07</v>
      </c>
      <c r="J18" s="57">
        <f t="shared" si="0"/>
        <v>56.72</v>
      </c>
    </row>
    <row r="19" spans="1:10" x14ac:dyDescent="0.25">
      <c r="A19" s="7" t="s">
        <v>26</v>
      </c>
      <c r="B19" s="32" t="s">
        <v>27</v>
      </c>
      <c r="C19" s="49" t="str">
        <f>[1]Лист1!K179</f>
        <v>пром.</v>
      </c>
      <c r="D19" s="48" t="str">
        <f>[1]Лист1!E179</f>
        <v>Слойка "Свердловская" с джемом</v>
      </c>
      <c r="E19" s="52">
        <f>[1]Лист1!F179</f>
        <v>100</v>
      </c>
      <c r="F19" s="52">
        <f>[1]Лист1!L179</f>
        <v>36</v>
      </c>
      <c r="G19" s="53">
        <f>[1]Лист1!J179</f>
        <v>353</v>
      </c>
      <c r="H19" s="52">
        <f>[1]Лист1!G179</f>
        <v>7.3</v>
      </c>
      <c r="I19" s="52">
        <f>[1]Лист1!H179</f>
        <v>13.9</v>
      </c>
      <c r="J19" s="52">
        <f>[1]Лист1!I179</f>
        <v>51.1</v>
      </c>
    </row>
    <row r="20" spans="1:10" x14ac:dyDescent="0.25">
      <c r="A20" s="14"/>
      <c r="B20" s="39" t="s">
        <v>23</v>
      </c>
      <c r="C20" s="51" t="str">
        <f>[1]Лист1!K180</f>
        <v>686/2004</v>
      </c>
      <c r="D20" s="50" t="str">
        <f>[1]Лист1!E180</f>
        <v>Напиток из вишни</v>
      </c>
      <c r="E20" s="54">
        <f>[1]Лист1!F180</f>
        <v>200</v>
      </c>
      <c r="F20" s="54">
        <f>[1]Лист1!L180</f>
        <v>21</v>
      </c>
      <c r="G20" s="55">
        <f>[1]Лист1!J180</f>
        <v>65</v>
      </c>
      <c r="H20" s="54">
        <f>[1]Лист1!G180</f>
        <v>0.3</v>
      </c>
      <c r="I20" s="54">
        <f>[1]Лист1!H180</f>
        <v>0</v>
      </c>
      <c r="J20" s="54">
        <f>[1]Лист1!I180</f>
        <v>16</v>
      </c>
    </row>
    <row r="21" spans="1:10" x14ac:dyDescent="0.25">
      <c r="A21" s="14"/>
      <c r="B21" s="40" t="s">
        <v>18</v>
      </c>
      <c r="C21" s="51"/>
      <c r="D21" s="50"/>
      <c r="E21" s="54"/>
      <c r="F21" s="54"/>
      <c r="G21" s="55"/>
      <c r="H21" s="54"/>
      <c r="I21" s="54"/>
      <c r="J21" s="54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300</v>
      </c>
      <c r="F23" s="56">
        <f t="shared" si="1"/>
        <v>57</v>
      </c>
      <c r="G23" s="56">
        <f t="shared" si="1"/>
        <v>418</v>
      </c>
      <c r="H23" s="56">
        <f t="shared" si="1"/>
        <v>7.6</v>
      </c>
      <c r="I23" s="56">
        <f t="shared" si="1"/>
        <v>13.9</v>
      </c>
      <c r="J23" s="56">
        <f t="shared" si="1"/>
        <v>67.099999999999994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2025-05-15T03:26:06Z</dcterms:modified>
</cp:coreProperties>
</file>